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TIŞ İHALELERİ\SAP SATIŞI\2022\2- 31.05.2022    200.684 DEKAR PARSELDE BUĞDAY SAPI SATIŞI\2022\"/>
    </mc:Choice>
  </mc:AlternateContent>
  <bookViews>
    <workbookView xWindow="0" yWindow="0" windowWidth="28800" windowHeight="12315"/>
  </bookViews>
  <sheets>
    <sheet name="GENE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I4" i="2"/>
  <c r="N4" i="2" s="1"/>
  <c r="I5" i="2"/>
  <c r="N5" i="2" s="1"/>
  <c r="I6" i="2"/>
  <c r="N6" i="2" s="1"/>
  <c r="I7" i="2"/>
  <c r="N7" i="2" s="1"/>
  <c r="I8" i="2"/>
  <c r="N8" i="2" s="1"/>
  <c r="I9" i="2"/>
  <c r="N9" i="2" s="1"/>
  <c r="I10" i="2"/>
  <c r="N10" i="2" s="1"/>
  <c r="I11" i="2"/>
  <c r="N11" i="2" s="1"/>
  <c r="I12" i="2"/>
  <c r="N12" i="2" s="1"/>
  <c r="I13" i="2"/>
  <c r="N13" i="2" s="1"/>
  <c r="I14" i="2"/>
  <c r="N14" i="2" s="1"/>
  <c r="I15" i="2"/>
  <c r="N15" i="2" s="1"/>
  <c r="I16" i="2"/>
  <c r="N16" i="2" s="1"/>
  <c r="I17" i="2"/>
  <c r="N17" i="2" s="1"/>
  <c r="I18" i="2"/>
  <c r="N18" i="2" s="1"/>
  <c r="I19" i="2"/>
  <c r="N19" i="2" s="1"/>
  <c r="I20" i="2"/>
  <c r="N20" i="2" s="1"/>
  <c r="I21" i="2"/>
  <c r="N21" i="2" s="1"/>
  <c r="I22" i="2"/>
  <c r="N22" i="2" s="1"/>
  <c r="I23" i="2"/>
  <c r="N23" i="2" s="1"/>
  <c r="I24" i="2"/>
  <c r="N24" i="2" s="1"/>
  <c r="I25" i="2"/>
  <c r="N25" i="2" s="1"/>
  <c r="I26" i="2"/>
  <c r="N26" i="2" s="1"/>
  <c r="I27" i="2"/>
  <c r="N27" i="2" s="1"/>
  <c r="I28" i="2"/>
  <c r="N28" i="2" s="1"/>
  <c r="I29" i="2"/>
  <c r="N29" i="2" s="1"/>
  <c r="G30" i="2"/>
  <c r="N30" i="2" l="1"/>
  <c r="K30" i="2"/>
  <c r="I30" i="2"/>
</calcChain>
</file>

<file path=xl/sharedStrings.xml><?xml version="1.0" encoding="utf-8"?>
<sst xmlns="http://schemas.openxmlformats.org/spreadsheetml/2006/main" count="122" uniqueCount="79">
  <si>
    <t>TOPLAM</t>
  </si>
  <si>
    <t>CİNSİ</t>
  </si>
  <si>
    <t>TESLİM YERİ</t>
  </si>
  <si>
    <t>YILI</t>
  </si>
  <si>
    <t xml:space="preserve">İHALE </t>
  </si>
  <si>
    <t>FİYATI</t>
  </si>
  <si>
    <t>TUTARI</t>
  </si>
  <si>
    <t>VERGİ NO.</t>
  </si>
  <si>
    <t>FİRMA</t>
  </si>
  <si>
    <t>İHALE KALAN</t>
  </si>
  <si>
    <t>MUHAMMEN 
TUTARI (TL)</t>
  </si>
  <si>
    <t>İHALE TARİHİ</t>
  </si>
  <si>
    <t>Beyazkule</t>
  </si>
  <si>
    <t>Saraççeşme</t>
  </si>
  <si>
    <t>Tuem</t>
  </si>
  <si>
    <t>Nustel</t>
  </si>
  <si>
    <t>1/1B, 1/2B, 1/3B, 4/2B, 4/4B, 4/5B, 6/5A, 6/5B, 10/4B, 11/1B, 11/2B, 11/6B, 11/7B, 11/9B, 11/10B, 12/5B, 19/3B, 19/4B, 5/3, 5/4, 5/5, 6/2, 6/3, 7/1, 12/3</t>
  </si>
  <si>
    <t>32/2B, 32/4B, 32/6B, 32/8B, 32/10B, 22/2B, 22/4B, 22/6B, 22/8B, 22/10B, 14/2B, 14/4B, 14/6B, 14/8B, 15/9AB, 33/1A, 33/3A, 33/5A, 33/7A, 33/9A, 23/1A, 23/3A, 23/5A, 23/7A, 23/9A, 15/5A, 15/7A, 33/1B, 33/3B, 33/5B, 33/7B, 33/9B, 23/1B, 23/3B, 23/5B, 23/7B, 23/9B, 15/1B, 15/3B, 15/5B, 15/7B, 33/2A, 33/4A, 33/6A, 33/8A, 33/10A, 23/2A, 23/4A, 23/6A, 23/8A, 15/8AB, 23/10A, 15/2B, 15/4B, 15/6B, 16/1A, 16/3A, 16/5AB, 34/1B, 34/3B, 34/5B, 34/7B, 34/9B, 24/1B, 24/3B, 24/5B, 24/7B, 24/9B, 16/1B, 16/3B</t>
  </si>
  <si>
    <t>34/2A, 34/4A, 34/6A, 34/8A, 34/10A, 24/2A, 24/4A, 24/6A, 24/8A, 24/10A, 16/2A, 16/4AB, 35/1A, 35/4A, 35/6A, 35/9A, 35/12A, 25/1A, 25/3A, 25/6A, 25/8A, 25/10A, 35/2A, 35/5A, 35/7A, 35/10A, 35/13A, 25/4A, 25/7A, 25/9A, 35/8A, 35/11A, 35/14A, 35/3A, 35/3B, 35/8B, 35/11B</t>
  </si>
  <si>
    <t>64/1A, 64/2A, 46/1A, 46/2A, 46/3A, 46/5A, 46/7A, 64/1B, 64/2B, 46/1B, 46/2B, 46/3B, 46/5B, 46/7B, 65/1B, 65/3B, 65/5B, 47/1B, 47/3B, 47/5B, 47/7B, 47/9B, 65/2A, 65/4A, 65/6A, 65/7A, 47/2A, 47/4A, 47/6A, 47/8A, 47/10A, 66/1A, 66/2A, 66/3A, 66/5A, 48/1A, 48/3A, 48/5A, 48/7A, 48/9A, 66/1B, 66/2B, 66/3B, 66/5B, 48/1B, 48/3B, 48/5B, 48/7B, 48/9B</t>
  </si>
  <si>
    <t>66/4A, 66/6A, 48/2A, 48/4A, 48/6A, 48/8A, 48/10A, 66/4B, 66/6B, 48/2B, 48/4B, 48/6B, 48/8B, 48/10B, 67/1A, 67/1B, 49/1A, 49/4A, 49/9A, 49/7A, 49/12A, 49/8A, 49/2A, 49/5A, 49/10A, 49/13A, 49/3A, 49/11A, 49/6A, 49/14A, 67/2A, 67/4B, 67/3B, 95/1A, 95/1B, 95/3A, 95/3B, 95/2B, 95/4B, 95/5B, 79/1A, 79/4A, 79/1B, 79/4B, 79/2A, 79/5A, 79/7A, 79/2B, 79/5B, 79/7B, 79/9A, 79/9B, 79/10B, 79/3B, 79/6B, 79/8B</t>
  </si>
  <si>
    <t>173/2A, 191/1B, 191/3, 191/5, 175/3, 191/2, 191/4, 175/1, 175/5, 198/2, 198/3</t>
  </si>
  <si>
    <t>GEÇİCİ TEMİNAT 
% 35 (TL)</t>
  </si>
  <si>
    <t>Karataş</t>
  </si>
  <si>
    <t>Gökçayır</t>
  </si>
  <si>
    <t>Gürgürbaba</t>
  </si>
  <si>
    <t>Bejik</t>
  </si>
  <si>
    <t>AKREPLİ/18A-19B-21A-22B-22A-25A-25B-27A-27B-28A-28B-31A-31B-  KARATAŞ/146.8-145.1-145.2-145.4-145.5-145.7-145.8-145.11-145.13-145.14-161.4-161.5-160.12-144.4-144.5</t>
  </si>
  <si>
    <t>143.3-143.5-143.8-143.11-143.14-177.8-177.11-177.14-158.15-142.3-142.6-142.9-142.12-142.15-142.2-142.5-142.8-142.11-142.14-142.13-157.15-141.2-141.5-141.8-141.10-141.11-141.14-140.9-140.15</t>
  </si>
  <si>
    <t>122.3-122.4-122.7-122.10-122.13-123.7-123.10-123.11-123.13- 108.1-109.3-110.1-110.8-110.10-110.11-110.13-110.15-111.2-111.4-111.7-111.10-112.4- 124.15-HABUR.5</t>
  </si>
  <si>
    <t>36/1-2-3-4 D, 36/3-4 B, 36/5 K-G,50/3-4 D, 50/1 B, 50/2 K, 68/1-2-3 B, 81/1 G, 81/3-5-7 B, 69/1-3-5-7-9 D, 51/1 D, 51/3 K, 51/5-7 D, 37/1-3-5-7-9 D, 27/1 D</t>
  </si>
  <si>
    <t>51/2-4-6-8-9 B, 37/2-4-6-8-10 D, 27/2 D, 52/1-2-4-6-8 B, 38/1-3-5-7-9 B, 38/9 D, 70/1 K, 70/2 K, 70/3 D, 38/2-4-6-8-10  B, 52/3-5-7-9 D</t>
  </si>
  <si>
    <t>53/8 D, 53/6 B, 53/3 D, 53/7 D-B, 39/1-3-5-7-9 D, 39/2 D, 39/2-4-6-8 B, 39/8 D, 53/1 G, 53/2 G, 54/1-2-4-6-8 B, 72/1-3-4-6-7 D, 72/2 K-G, 40/1 D, 40/2 D, 40/3 B, 40/4 D, 40/5 B, 40/6 D</t>
  </si>
  <si>
    <t>72/5 G, 72/8 K, 55/5 G, 55/4 G,  K/73 D-B, GÇ/3, GÇ/6, GÇ/11, GÇ/19, GÇ/29, GÇ/28, K/35, K/47, K/77, GÇ/25, GÇ/27, GÇ/37, GÇ/38, K/3</t>
  </si>
  <si>
    <t>216-2 kuzey, 216-1 doğu, 216-3 kuzey, 216-4 doğu, 216-5 doğu, 216-6 kuzey, 220-1 güney, 220-2 güney, 220-3 kuzey, 219-2 batı, 227-2 güney, 228-1 kuzey, 229-1 doğu, 229-3 doğu, 229-2 doğu, 229-5 doğu, 229-4 güney, 229-6 doğu, 229-7 doğu, 231-1 doğu, 230-1 doğu, 230-3 doğu, 230-4 doğu, 230-2 kuzey, 232-2 güney, 232-1 batı, 231-2 güney</t>
  </si>
  <si>
    <t xml:space="preserve">232-3 doğu, 232-4 doğu, 232-5 doğu, 232-7 doğu, 232-6 doğu, 232-8 doğu, 233-1 doğu, 233-3 doğu, 233-4 doğu, 234-1 kuzey, 234-3 güney, 233-2 güney, 234-2 batı, 234-4 batı, 234-5 güney, 235-1 güney, 235-10, 235-2 doğu, 235-4 doğu, 235-6 doğu, 235-9 doğu, 235-7 güney, 235-8 doğu, 354-1 doğu, 354-2 güney  </t>
  </si>
  <si>
    <t>256/1-2-3, 257/1-2, 257-7, 257-5, 257-3, 256-8, 256-6, 256-4, 256-5, 256-7, 256-9, 257-4,257-6, 258-1,2, 3</t>
  </si>
  <si>
    <t>244-1, 244-2, 244-3, 247-1, 245-1, 246-1, 246-2, 250-1, 250-3, 251-1, 251-2, 250-2, 251-3, 252-2, 250-4, 250-5, 251-4, 251-5, 252-3, 252-1</t>
  </si>
  <si>
    <t>261-1, 261-3, 261-5, 262-1, 264-1, 264-2, 265-1, 265-2, 265-3</t>
  </si>
  <si>
    <t>264-3, 264-5, 264-7, 264-4 batı, 264-6 batı, 264-8 batı, 264-9 doğu, 264-10 batı, 268-1, 268-3, 268-5, 268-2 batı, 268-4 batı,  , 268-6 batı, 265-4 doğu, 265-5, 9 kuzey, 8 kuzey, 7 kuzey, 6 kuzey, 5 kuzey, 4 batı,  3 kuzey, 269-1, 269-2, 269-3, 269-4, 269-5, 10 güney, 11 güney, 12 güney, 13 güney, 14 güney,271-2 doğu,271-4 doğu,49 güney , 35 güney,36 güney, 37 güney, 275-2 doğu, 275-3 doğu,282-5 güney</t>
  </si>
  <si>
    <t xml:space="preserve"> 263-5, 263-6, 263-2, 263-3,263-4, 266-1, 266-2, 2 kuzey, 1 doğu, 267-1 kuzey, 267-2 kuzey, 267-3 kuzey, 270-1 kuzey, 270-2 kuzey, 270-3 kuzey, 267-4 doğu, 17 kuzey, 19 kuzey, 20 kuzey, 21 kuzey, 23 kuzey, 24 kuzey, 272-1 kuzey, 272-2 kuzey, 272-3 kuzey, 272-4 kuzey,   273-1 doğu,  273-2 batı 273-3, 25 doğu, 34 kuzey, 33 kuzey, 32 kuzey, 31 kuzey, 30 kuzey. 29 kuzey, 28 kuzey, 27 kuzey, 26 kuzey, 276-1 güney, 276-2 güney, 276-3 güney, 277-1 güney, 277-2 güney, 277-3 güney, 277-4 güney, 277-5 güney, 38 kuzey,39 kuzey, 40 kuzey, 41 kuzey, 42 kuzey, 43 kuzey, 44 kuzey, 279-1 doğu, 279-2 doğu, 279-3 doğu, 48 güney, 47 güney, 46 güney, 45 güney, 281-1 </t>
  </si>
  <si>
    <t>288-7, 288-9, 289-3, 288-6, 288-8, 288-10, 289-4, 289-5, 289-2, 288-5, 288-3, 288-1, 287-3, 287-4, 287-5</t>
  </si>
  <si>
    <t>289-6, 289-7, 290-2, 290-4, 291/1-3-5, 292/1-4, 290/1-3-5, 291/2-4-6, 292/2-3, 297-9, 298-7</t>
  </si>
  <si>
    <t>289-1, 295/6-8, 297/6-8-10, 298-8, 298-1, 293-1</t>
  </si>
  <si>
    <t>299-1, 300/1-3, 301/1-3-5, 302/2-4, 303/1-3, 304/1-3, 308-4, 309/1-2-3-4, 310/1-3-5, 308-2, 319/2-4, 307/2-3, 307-4</t>
  </si>
  <si>
    <t>7/2A, 7/2B, 8/1A, 8/1B, 12/6B, 13/7B, 13/9B, 13/12B, 13/8B, 13/10A, 13/10B, 14/3B, 14/5B, 31/1B, 31/1A, 31/2B, 31/8B, 31/4A, 31/4B, 32/1B, 12/4, 14/1</t>
  </si>
  <si>
    <t>155/4, 171/9, 197/8, 197/4, 197/6, 197/7, 155/3, 155/5, 197/3, 197/5, 187/1, 187/3, 187/5, 171/1, 196/4, 196/2, 195/1, 195/2, 195/3, 200/1, 196/6B, 186/1A, 186/4A, 170/1B, 170/3A, 170/3B, 170/2B, 170/4A, 170/4B, 155/1A, 171/5A, 171/7A, 170/5A, 186/6A, 186/5A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</si>
  <si>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</si>
  <si>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</si>
  <si>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</si>
  <si>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</si>
  <si>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</si>
  <si>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</si>
  <si>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</si>
  <si>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</si>
  <si>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</si>
  <si>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</si>
  <si>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</si>
  <si>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</si>
  <si>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</si>
  <si>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</si>
  <si>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</si>
  <si>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</si>
  <si>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</si>
  <si>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</si>
  <si>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</si>
  <si>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</si>
  <si>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</si>
  <si>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</si>
  <si>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</si>
  <si>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</si>
  <si>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</si>
  <si>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</si>
  <si>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Kısım No</t>
  </si>
  <si>
    <t>Parselde Buğday Sapı</t>
  </si>
  <si>
    <t>PARSEL NUMARALARI</t>
  </si>
  <si>
    <t>200.684 DEKAR PARSELDE BUĞDAY SAPI SATIŞ LİSTESİ</t>
  </si>
  <si>
    <t>MUHAMMEN 
FİYATI (TL/DEKAR)</t>
  </si>
  <si>
    <t>Tahimini Miktarı
(DEKAR)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</si>
</sst>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0"/>
      <name val="Arial Tur"/>
      <charset val="162"/>
    </font>
    <font>
      <b/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selection activeCell="U6" sqref="U6"/>
    </sheetView>
  </sheetViews>
  <sheetFormatPr defaultColWidth="8.85546875" defaultRowHeight="15.75" x14ac:dyDescent="0.25"/>
  <cols>
    <col min="1" max="1" width="6.5703125" style="1" customWidth="1"/>
    <col min="2" max="2" width="12.85546875" style="1" hidden="1" customWidth="1"/>
    <col min="3" max="3" width="20.28515625" style="4" bestFit="1" customWidth="1"/>
    <col min="4" max="4" width="12" style="4" bestFit="1" customWidth="1"/>
    <col min="5" max="5" width="6.140625" style="4" customWidth="1"/>
    <col min="6" max="6" width="64.85546875" style="4" customWidth="1"/>
    <col min="7" max="7" width="12.140625" style="4" customWidth="1"/>
    <col min="8" max="8" width="16.42578125" style="5" customWidth="1"/>
    <col min="9" max="9" width="15.7109375" style="5" customWidth="1"/>
    <col min="10" max="10" width="6.7109375" style="5" hidden="1" customWidth="1"/>
    <col min="11" max="11" width="11.28515625" style="5" hidden="1" customWidth="1"/>
    <col min="12" max="12" width="10" style="5" hidden="1" customWidth="1"/>
    <col min="13" max="13" width="39.85546875" style="5" hidden="1" customWidth="1"/>
    <col min="14" max="14" width="14.28515625" style="5" bestFit="1" customWidth="1"/>
    <col min="15" max="16384" width="8.85546875" style="1"/>
  </cols>
  <sheetData>
    <row r="1" spans="1:14" ht="26.25" customHeight="1" x14ac:dyDescent="0.25">
      <c r="A1" s="24" t="s">
        <v>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4" customHeight="1" x14ac:dyDescent="0.25">
      <c r="A2" s="27" t="s">
        <v>73</v>
      </c>
      <c r="B2" s="27" t="s">
        <v>11</v>
      </c>
      <c r="C2" s="27" t="s">
        <v>1</v>
      </c>
      <c r="D2" s="27" t="s">
        <v>2</v>
      </c>
      <c r="E2" s="27" t="s">
        <v>3</v>
      </c>
      <c r="F2" s="27" t="s">
        <v>75</v>
      </c>
      <c r="G2" s="27" t="s">
        <v>78</v>
      </c>
      <c r="H2" s="27" t="s">
        <v>77</v>
      </c>
      <c r="I2" s="27" t="s">
        <v>10</v>
      </c>
      <c r="J2" s="25" t="s">
        <v>4</v>
      </c>
      <c r="K2" s="26"/>
      <c r="L2" s="25" t="s">
        <v>9</v>
      </c>
      <c r="M2" s="26"/>
      <c r="N2" s="27" t="s">
        <v>22</v>
      </c>
    </row>
    <row r="3" spans="1:14" s="2" customFormat="1" ht="24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11" t="s">
        <v>5</v>
      </c>
      <c r="K3" s="11" t="s">
        <v>6</v>
      </c>
      <c r="L3" s="11" t="s">
        <v>7</v>
      </c>
      <c r="M3" s="11" t="s">
        <v>8</v>
      </c>
      <c r="N3" s="28"/>
    </row>
    <row r="4" spans="1:14" ht="47.25" x14ac:dyDescent="0.25">
      <c r="A4" s="15" t="s">
        <v>47</v>
      </c>
      <c r="B4" s="12"/>
      <c r="C4" s="13" t="s">
        <v>74</v>
      </c>
      <c r="D4" s="14" t="s">
        <v>23</v>
      </c>
      <c r="E4" s="15">
        <v>2022</v>
      </c>
      <c r="F4" s="8" t="s">
        <v>27</v>
      </c>
      <c r="G4" s="10">
        <v>5615</v>
      </c>
      <c r="H4" s="16">
        <v>130</v>
      </c>
      <c r="I4" s="17">
        <f t="shared" ref="I4:I29" si="0">SUM(H4*G4)</f>
        <v>729950</v>
      </c>
      <c r="J4" s="17"/>
      <c r="K4" s="17">
        <f t="shared" ref="K4:K29" si="1">SUM(G4*J4)</f>
        <v>0</v>
      </c>
      <c r="L4" s="18"/>
      <c r="M4" s="17"/>
      <c r="N4" s="17">
        <f t="shared" ref="N4:N29" si="2">SUM(I4/100*35)</f>
        <v>255482.5</v>
      </c>
    </row>
    <row r="5" spans="1:14" ht="63" x14ac:dyDescent="0.25">
      <c r="A5" s="15" t="s">
        <v>48</v>
      </c>
      <c r="B5" s="12"/>
      <c r="C5" s="13" t="s">
        <v>74</v>
      </c>
      <c r="D5" s="14" t="s">
        <v>23</v>
      </c>
      <c r="E5" s="15">
        <v>2022</v>
      </c>
      <c r="F5" s="8" t="s">
        <v>28</v>
      </c>
      <c r="G5" s="10">
        <v>7014</v>
      </c>
      <c r="H5" s="16">
        <v>130</v>
      </c>
      <c r="I5" s="17">
        <f t="shared" si="0"/>
        <v>911820</v>
      </c>
      <c r="J5" s="17"/>
      <c r="K5" s="17">
        <f t="shared" si="1"/>
        <v>0</v>
      </c>
      <c r="L5" s="18"/>
      <c r="M5" s="17"/>
      <c r="N5" s="17">
        <f t="shared" si="2"/>
        <v>319137</v>
      </c>
    </row>
    <row r="6" spans="1:14" ht="47.25" x14ac:dyDescent="0.25">
      <c r="A6" s="15" t="s">
        <v>49</v>
      </c>
      <c r="B6" s="12"/>
      <c r="C6" s="13" t="s">
        <v>74</v>
      </c>
      <c r="D6" s="14" t="s">
        <v>23</v>
      </c>
      <c r="E6" s="15">
        <v>2022</v>
      </c>
      <c r="F6" s="6" t="s">
        <v>29</v>
      </c>
      <c r="G6" s="9">
        <v>5882</v>
      </c>
      <c r="H6" s="16">
        <v>130</v>
      </c>
      <c r="I6" s="17">
        <f t="shared" si="0"/>
        <v>764660</v>
      </c>
      <c r="J6" s="17"/>
      <c r="K6" s="17">
        <f t="shared" si="1"/>
        <v>0</v>
      </c>
      <c r="L6" s="18"/>
      <c r="M6" s="17"/>
      <c r="N6" s="17">
        <f t="shared" si="2"/>
        <v>267631</v>
      </c>
    </row>
    <row r="7" spans="1:14" ht="47.25" x14ac:dyDescent="0.25">
      <c r="A7" s="15" t="s">
        <v>50</v>
      </c>
      <c r="B7" s="12"/>
      <c r="C7" s="13" t="s">
        <v>74</v>
      </c>
      <c r="D7" s="14" t="s">
        <v>24</v>
      </c>
      <c r="E7" s="15">
        <v>2022</v>
      </c>
      <c r="F7" s="8" t="s">
        <v>30</v>
      </c>
      <c r="G7" s="10">
        <v>7222</v>
      </c>
      <c r="H7" s="16">
        <v>130</v>
      </c>
      <c r="I7" s="17">
        <f t="shared" si="0"/>
        <v>938860</v>
      </c>
      <c r="J7" s="17"/>
      <c r="K7" s="17">
        <f t="shared" si="1"/>
        <v>0</v>
      </c>
      <c r="L7" s="18"/>
      <c r="M7" s="17"/>
      <c r="N7" s="17">
        <f t="shared" si="2"/>
        <v>328601</v>
      </c>
    </row>
    <row r="8" spans="1:14" ht="47.25" x14ac:dyDescent="0.25">
      <c r="A8" s="15" t="s">
        <v>51</v>
      </c>
      <c r="B8" s="12"/>
      <c r="C8" s="13" t="s">
        <v>74</v>
      </c>
      <c r="D8" s="14" t="s">
        <v>24</v>
      </c>
      <c r="E8" s="15">
        <v>2022</v>
      </c>
      <c r="F8" s="8" t="s">
        <v>31</v>
      </c>
      <c r="G8" s="10">
        <v>7248</v>
      </c>
      <c r="H8" s="16">
        <v>130</v>
      </c>
      <c r="I8" s="17">
        <f t="shared" si="0"/>
        <v>942240</v>
      </c>
      <c r="J8" s="17"/>
      <c r="K8" s="17">
        <f t="shared" si="1"/>
        <v>0</v>
      </c>
      <c r="L8" s="18"/>
      <c r="M8" s="17"/>
      <c r="N8" s="17">
        <f t="shared" si="2"/>
        <v>329784</v>
      </c>
    </row>
    <row r="9" spans="1:14" ht="47.25" x14ac:dyDescent="0.25">
      <c r="A9" s="15" t="s">
        <v>52</v>
      </c>
      <c r="B9" s="12"/>
      <c r="C9" s="13" t="s">
        <v>74</v>
      </c>
      <c r="D9" s="14" t="s">
        <v>24</v>
      </c>
      <c r="E9" s="15">
        <v>2022</v>
      </c>
      <c r="F9" s="8" t="s">
        <v>32</v>
      </c>
      <c r="G9" s="10">
        <v>7473</v>
      </c>
      <c r="H9" s="16">
        <v>130</v>
      </c>
      <c r="I9" s="17">
        <f t="shared" si="0"/>
        <v>971490</v>
      </c>
      <c r="J9" s="17"/>
      <c r="K9" s="17">
        <f t="shared" si="1"/>
        <v>0</v>
      </c>
      <c r="L9" s="18"/>
      <c r="M9" s="17"/>
      <c r="N9" s="17">
        <f t="shared" si="2"/>
        <v>340021.5</v>
      </c>
    </row>
    <row r="10" spans="1:14" ht="47.25" x14ac:dyDescent="0.25">
      <c r="A10" s="15" t="s">
        <v>53</v>
      </c>
      <c r="B10" s="12"/>
      <c r="C10" s="13" t="s">
        <v>74</v>
      </c>
      <c r="D10" s="14" t="s">
        <v>24</v>
      </c>
      <c r="E10" s="15">
        <v>2022</v>
      </c>
      <c r="F10" s="8" t="s">
        <v>33</v>
      </c>
      <c r="G10" s="10">
        <v>7165</v>
      </c>
      <c r="H10" s="16">
        <v>130</v>
      </c>
      <c r="I10" s="17">
        <f t="shared" si="0"/>
        <v>931450</v>
      </c>
      <c r="J10" s="17"/>
      <c r="K10" s="17">
        <f t="shared" si="1"/>
        <v>0</v>
      </c>
      <c r="L10" s="18"/>
      <c r="M10" s="17"/>
      <c r="N10" s="17">
        <f t="shared" si="2"/>
        <v>326007.5</v>
      </c>
    </row>
    <row r="11" spans="1:14" ht="94.5" x14ac:dyDescent="0.25">
      <c r="A11" s="15" t="s">
        <v>54</v>
      </c>
      <c r="B11" s="12"/>
      <c r="C11" s="13" t="s">
        <v>74</v>
      </c>
      <c r="D11" s="14" t="s">
        <v>25</v>
      </c>
      <c r="E11" s="15">
        <v>2022</v>
      </c>
      <c r="F11" s="7" t="s">
        <v>34</v>
      </c>
      <c r="G11" s="10">
        <v>4806</v>
      </c>
      <c r="H11" s="16">
        <v>130</v>
      </c>
      <c r="I11" s="17">
        <f t="shared" si="0"/>
        <v>624780</v>
      </c>
      <c r="J11" s="17"/>
      <c r="K11" s="17">
        <f t="shared" si="1"/>
        <v>0</v>
      </c>
      <c r="L11" s="18"/>
      <c r="M11" s="17"/>
      <c r="N11" s="17">
        <f t="shared" si="2"/>
        <v>218673</v>
      </c>
    </row>
    <row r="12" spans="1:14" ht="78.75" x14ac:dyDescent="0.25">
      <c r="A12" s="15" t="s">
        <v>55</v>
      </c>
      <c r="B12" s="12"/>
      <c r="C12" s="13" t="s">
        <v>74</v>
      </c>
      <c r="D12" s="14" t="s">
        <v>25</v>
      </c>
      <c r="E12" s="15">
        <v>2022</v>
      </c>
      <c r="F12" s="7" t="s">
        <v>35</v>
      </c>
      <c r="G12" s="10">
        <v>4450</v>
      </c>
      <c r="H12" s="16">
        <v>130</v>
      </c>
      <c r="I12" s="17">
        <f t="shared" si="0"/>
        <v>578500</v>
      </c>
      <c r="J12" s="17"/>
      <c r="K12" s="17">
        <f t="shared" si="1"/>
        <v>0</v>
      </c>
      <c r="L12" s="18"/>
      <c r="M12" s="17"/>
      <c r="N12" s="17">
        <f t="shared" si="2"/>
        <v>202475</v>
      </c>
    </row>
    <row r="13" spans="1:14" ht="31.5" x14ac:dyDescent="0.25">
      <c r="A13" s="15" t="s">
        <v>56</v>
      </c>
      <c r="B13" s="12"/>
      <c r="C13" s="13" t="s">
        <v>74</v>
      </c>
      <c r="D13" s="14" t="s">
        <v>12</v>
      </c>
      <c r="E13" s="15">
        <v>2022</v>
      </c>
      <c r="F13" s="7" t="s">
        <v>36</v>
      </c>
      <c r="G13" s="10">
        <v>9348</v>
      </c>
      <c r="H13" s="16">
        <v>130</v>
      </c>
      <c r="I13" s="17">
        <f t="shared" si="0"/>
        <v>1215240</v>
      </c>
      <c r="J13" s="17"/>
      <c r="K13" s="17">
        <f t="shared" si="1"/>
        <v>0</v>
      </c>
      <c r="L13" s="18"/>
      <c r="M13" s="17"/>
      <c r="N13" s="17">
        <f t="shared" si="2"/>
        <v>425334</v>
      </c>
    </row>
    <row r="14" spans="1:14" ht="47.25" x14ac:dyDescent="0.25">
      <c r="A14" s="15" t="s">
        <v>57</v>
      </c>
      <c r="B14" s="12"/>
      <c r="C14" s="13" t="s">
        <v>74</v>
      </c>
      <c r="D14" s="14" t="s">
        <v>12</v>
      </c>
      <c r="E14" s="15">
        <v>2022</v>
      </c>
      <c r="F14" s="7" t="s">
        <v>37</v>
      </c>
      <c r="G14" s="10">
        <v>9840</v>
      </c>
      <c r="H14" s="16">
        <v>130</v>
      </c>
      <c r="I14" s="17">
        <f t="shared" si="0"/>
        <v>1279200</v>
      </c>
      <c r="J14" s="17"/>
      <c r="K14" s="17">
        <f t="shared" si="1"/>
        <v>0</v>
      </c>
      <c r="L14" s="18"/>
      <c r="M14" s="17"/>
      <c r="N14" s="17">
        <f t="shared" si="2"/>
        <v>447720</v>
      </c>
    </row>
    <row r="15" spans="1:14" x14ac:dyDescent="0.25">
      <c r="A15" s="15" t="s">
        <v>58</v>
      </c>
      <c r="B15" s="12"/>
      <c r="C15" s="13" t="s">
        <v>74</v>
      </c>
      <c r="D15" s="14" t="s">
        <v>12</v>
      </c>
      <c r="E15" s="15">
        <v>2022</v>
      </c>
      <c r="F15" s="7" t="s">
        <v>38</v>
      </c>
      <c r="G15" s="10">
        <v>4428</v>
      </c>
      <c r="H15" s="16">
        <v>130</v>
      </c>
      <c r="I15" s="17">
        <f t="shared" si="0"/>
        <v>575640</v>
      </c>
      <c r="J15" s="17"/>
      <c r="K15" s="17">
        <f t="shared" si="1"/>
        <v>0</v>
      </c>
      <c r="L15" s="18"/>
      <c r="M15" s="17"/>
      <c r="N15" s="17">
        <f t="shared" si="2"/>
        <v>201474</v>
      </c>
    </row>
    <row r="16" spans="1:14" ht="110.25" x14ac:dyDescent="0.25">
      <c r="A16" s="15" t="s">
        <v>59</v>
      </c>
      <c r="B16" s="12"/>
      <c r="C16" s="13" t="s">
        <v>74</v>
      </c>
      <c r="D16" s="14" t="s">
        <v>12</v>
      </c>
      <c r="E16" s="15">
        <v>2022</v>
      </c>
      <c r="F16" s="7" t="s">
        <v>39</v>
      </c>
      <c r="G16" s="10">
        <v>9363</v>
      </c>
      <c r="H16" s="16">
        <v>130</v>
      </c>
      <c r="I16" s="17">
        <f t="shared" si="0"/>
        <v>1217190</v>
      </c>
      <c r="J16" s="17"/>
      <c r="K16" s="17">
        <f t="shared" si="1"/>
        <v>0</v>
      </c>
      <c r="L16" s="18"/>
      <c r="M16" s="17"/>
      <c r="N16" s="17">
        <f t="shared" si="2"/>
        <v>426016.5</v>
      </c>
    </row>
    <row r="17" spans="1:14" ht="157.5" x14ac:dyDescent="0.25">
      <c r="A17" s="15" t="s">
        <v>60</v>
      </c>
      <c r="B17" s="12"/>
      <c r="C17" s="13" t="s">
        <v>74</v>
      </c>
      <c r="D17" s="14" t="s">
        <v>12</v>
      </c>
      <c r="E17" s="15">
        <v>2022</v>
      </c>
      <c r="F17" s="7" t="s">
        <v>40</v>
      </c>
      <c r="G17" s="10">
        <v>13264</v>
      </c>
      <c r="H17" s="16">
        <v>130</v>
      </c>
      <c r="I17" s="17">
        <f t="shared" si="0"/>
        <v>1724320</v>
      </c>
      <c r="J17" s="17"/>
      <c r="K17" s="17">
        <f t="shared" si="1"/>
        <v>0</v>
      </c>
      <c r="L17" s="18"/>
      <c r="M17" s="17"/>
      <c r="N17" s="17">
        <f t="shared" si="2"/>
        <v>603512</v>
      </c>
    </row>
    <row r="18" spans="1:14" ht="31.5" x14ac:dyDescent="0.25">
      <c r="A18" s="15" t="s">
        <v>61</v>
      </c>
      <c r="B18" s="12"/>
      <c r="C18" s="13" t="s">
        <v>74</v>
      </c>
      <c r="D18" s="14" t="s">
        <v>13</v>
      </c>
      <c r="E18" s="15">
        <v>2022</v>
      </c>
      <c r="F18" s="7" t="s">
        <v>41</v>
      </c>
      <c r="G18" s="10">
        <v>6873</v>
      </c>
      <c r="H18" s="16">
        <v>130</v>
      </c>
      <c r="I18" s="17">
        <f t="shared" si="0"/>
        <v>893490</v>
      </c>
      <c r="J18" s="17"/>
      <c r="K18" s="17">
        <f t="shared" si="1"/>
        <v>0</v>
      </c>
      <c r="L18" s="18"/>
      <c r="M18" s="17"/>
      <c r="N18" s="17">
        <f t="shared" si="2"/>
        <v>312721.5</v>
      </c>
    </row>
    <row r="19" spans="1:14" ht="31.5" x14ac:dyDescent="0.25">
      <c r="A19" s="15" t="s">
        <v>62</v>
      </c>
      <c r="B19" s="12"/>
      <c r="C19" s="13" t="s">
        <v>74</v>
      </c>
      <c r="D19" s="14" t="s">
        <v>13</v>
      </c>
      <c r="E19" s="15">
        <v>2022</v>
      </c>
      <c r="F19" s="7" t="s">
        <v>42</v>
      </c>
      <c r="G19" s="10">
        <v>9221</v>
      </c>
      <c r="H19" s="16">
        <v>130</v>
      </c>
      <c r="I19" s="17">
        <f t="shared" si="0"/>
        <v>1198730</v>
      </c>
      <c r="J19" s="17"/>
      <c r="K19" s="17">
        <f t="shared" si="1"/>
        <v>0</v>
      </c>
      <c r="L19" s="18"/>
      <c r="M19" s="17"/>
      <c r="N19" s="17">
        <f t="shared" si="2"/>
        <v>419555.5</v>
      </c>
    </row>
    <row r="20" spans="1:14" x14ac:dyDescent="0.25">
      <c r="A20" s="15" t="s">
        <v>63</v>
      </c>
      <c r="B20" s="12"/>
      <c r="C20" s="13" t="s">
        <v>74</v>
      </c>
      <c r="D20" s="14" t="s">
        <v>13</v>
      </c>
      <c r="E20" s="15">
        <v>2022</v>
      </c>
      <c r="F20" s="7" t="s">
        <v>43</v>
      </c>
      <c r="G20" s="10">
        <v>4236</v>
      </c>
      <c r="H20" s="16">
        <v>130</v>
      </c>
      <c r="I20" s="17">
        <f t="shared" si="0"/>
        <v>550680</v>
      </c>
      <c r="J20" s="17"/>
      <c r="K20" s="17">
        <f t="shared" si="1"/>
        <v>0</v>
      </c>
      <c r="L20" s="18"/>
      <c r="M20" s="17"/>
      <c r="N20" s="17">
        <f t="shared" si="2"/>
        <v>192738</v>
      </c>
    </row>
    <row r="21" spans="1:14" ht="31.5" x14ac:dyDescent="0.25">
      <c r="A21" s="15" t="s">
        <v>64</v>
      </c>
      <c r="B21" s="12"/>
      <c r="C21" s="13" t="s">
        <v>74</v>
      </c>
      <c r="D21" s="14" t="s">
        <v>13</v>
      </c>
      <c r="E21" s="15">
        <v>2022</v>
      </c>
      <c r="F21" s="7" t="s">
        <v>44</v>
      </c>
      <c r="G21" s="10">
        <v>11676</v>
      </c>
      <c r="H21" s="16">
        <v>130</v>
      </c>
      <c r="I21" s="17">
        <f t="shared" si="0"/>
        <v>1517880</v>
      </c>
      <c r="J21" s="17"/>
      <c r="K21" s="17">
        <f t="shared" si="1"/>
        <v>0</v>
      </c>
      <c r="L21" s="18"/>
      <c r="M21" s="17"/>
      <c r="N21" s="17">
        <f t="shared" si="2"/>
        <v>531258</v>
      </c>
    </row>
    <row r="22" spans="1:14" ht="47.25" x14ac:dyDescent="0.25">
      <c r="A22" s="15" t="s">
        <v>65</v>
      </c>
      <c r="B22" s="12"/>
      <c r="C22" s="13" t="s">
        <v>74</v>
      </c>
      <c r="D22" s="14" t="s">
        <v>15</v>
      </c>
      <c r="E22" s="15">
        <v>2022</v>
      </c>
      <c r="F22" s="8" t="s">
        <v>16</v>
      </c>
      <c r="G22" s="10">
        <v>6518</v>
      </c>
      <c r="H22" s="16">
        <v>130</v>
      </c>
      <c r="I22" s="17">
        <f t="shared" si="0"/>
        <v>847340</v>
      </c>
      <c r="J22" s="17"/>
      <c r="K22" s="17">
        <f t="shared" si="1"/>
        <v>0</v>
      </c>
      <c r="L22" s="18"/>
      <c r="M22" s="17"/>
      <c r="N22" s="17">
        <f t="shared" si="2"/>
        <v>296569</v>
      </c>
    </row>
    <row r="23" spans="1:14" ht="47.25" x14ac:dyDescent="0.25">
      <c r="A23" s="15" t="s">
        <v>66</v>
      </c>
      <c r="B23" s="12"/>
      <c r="C23" s="13" t="s">
        <v>74</v>
      </c>
      <c r="D23" s="14" t="s">
        <v>15</v>
      </c>
      <c r="E23" s="15">
        <v>2022</v>
      </c>
      <c r="F23" s="8" t="s">
        <v>45</v>
      </c>
      <c r="G23" s="10">
        <v>4384</v>
      </c>
      <c r="H23" s="16">
        <v>130</v>
      </c>
      <c r="I23" s="17">
        <f t="shared" si="0"/>
        <v>569920</v>
      </c>
      <c r="J23" s="17"/>
      <c r="K23" s="17">
        <f t="shared" si="1"/>
        <v>0</v>
      </c>
      <c r="L23" s="18"/>
      <c r="M23" s="17"/>
      <c r="N23" s="17">
        <f t="shared" si="2"/>
        <v>199472</v>
      </c>
    </row>
    <row r="24" spans="1:14" ht="126" x14ac:dyDescent="0.25">
      <c r="A24" s="15" t="s">
        <v>67</v>
      </c>
      <c r="B24" s="12"/>
      <c r="C24" s="13" t="s">
        <v>74</v>
      </c>
      <c r="D24" s="14" t="s">
        <v>14</v>
      </c>
      <c r="E24" s="15">
        <v>2022</v>
      </c>
      <c r="F24" s="8" t="s">
        <v>17</v>
      </c>
      <c r="G24" s="10">
        <v>12802</v>
      </c>
      <c r="H24" s="16">
        <v>130</v>
      </c>
      <c r="I24" s="17">
        <f t="shared" si="0"/>
        <v>1664260</v>
      </c>
      <c r="J24" s="17"/>
      <c r="K24" s="17">
        <f t="shared" si="1"/>
        <v>0</v>
      </c>
      <c r="L24" s="18"/>
      <c r="M24" s="17"/>
      <c r="N24" s="17">
        <f t="shared" si="2"/>
        <v>582491</v>
      </c>
    </row>
    <row r="25" spans="1:14" ht="78.75" x14ac:dyDescent="0.25">
      <c r="A25" s="15" t="s">
        <v>68</v>
      </c>
      <c r="B25" s="12"/>
      <c r="C25" s="13" t="s">
        <v>74</v>
      </c>
      <c r="D25" s="14" t="s">
        <v>14</v>
      </c>
      <c r="E25" s="15">
        <v>2022</v>
      </c>
      <c r="F25" s="8" t="s">
        <v>18</v>
      </c>
      <c r="G25" s="10">
        <v>6660</v>
      </c>
      <c r="H25" s="16">
        <v>130</v>
      </c>
      <c r="I25" s="17">
        <f t="shared" si="0"/>
        <v>865800</v>
      </c>
      <c r="J25" s="17"/>
      <c r="K25" s="17">
        <f t="shared" si="1"/>
        <v>0</v>
      </c>
      <c r="L25" s="18"/>
      <c r="M25" s="17"/>
      <c r="N25" s="17">
        <f t="shared" si="2"/>
        <v>303030</v>
      </c>
    </row>
    <row r="26" spans="1:14" ht="94.5" x14ac:dyDescent="0.25">
      <c r="A26" s="15" t="s">
        <v>69</v>
      </c>
      <c r="B26" s="12"/>
      <c r="C26" s="13" t="s">
        <v>74</v>
      </c>
      <c r="D26" s="14" t="s">
        <v>14</v>
      </c>
      <c r="E26" s="15">
        <v>2022</v>
      </c>
      <c r="F26" s="8" t="s">
        <v>19</v>
      </c>
      <c r="G26" s="10">
        <v>8601</v>
      </c>
      <c r="H26" s="16">
        <v>130</v>
      </c>
      <c r="I26" s="17">
        <f t="shared" si="0"/>
        <v>1118130</v>
      </c>
      <c r="J26" s="17"/>
      <c r="K26" s="17">
        <f t="shared" si="1"/>
        <v>0</v>
      </c>
      <c r="L26" s="18"/>
      <c r="M26" s="17"/>
      <c r="N26" s="17">
        <f t="shared" si="2"/>
        <v>391345.5</v>
      </c>
    </row>
    <row r="27" spans="1:14" ht="110.25" x14ac:dyDescent="0.25">
      <c r="A27" s="15" t="s">
        <v>70</v>
      </c>
      <c r="B27" s="12"/>
      <c r="C27" s="13" t="s">
        <v>74</v>
      </c>
      <c r="D27" s="14" t="s">
        <v>14</v>
      </c>
      <c r="E27" s="15">
        <v>2022</v>
      </c>
      <c r="F27" s="8" t="s">
        <v>20</v>
      </c>
      <c r="G27" s="10">
        <v>9799</v>
      </c>
      <c r="H27" s="16">
        <v>130</v>
      </c>
      <c r="I27" s="17">
        <f t="shared" si="0"/>
        <v>1273870</v>
      </c>
      <c r="J27" s="17"/>
      <c r="K27" s="17">
        <f t="shared" si="1"/>
        <v>0</v>
      </c>
      <c r="L27" s="18"/>
      <c r="M27" s="17"/>
      <c r="N27" s="17">
        <f t="shared" si="2"/>
        <v>445854.5</v>
      </c>
    </row>
    <row r="28" spans="1:14" ht="78.75" x14ac:dyDescent="0.25">
      <c r="A28" s="15" t="s">
        <v>71</v>
      </c>
      <c r="B28" s="12"/>
      <c r="C28" s="13" t="s">
        <v>74</v>
      </c>
      <c r="D28" s="14" t="s">
        <v>26</v>
      </c>
      <c r="E28" s="15">
        <v>2022</v>
      </c>
      <c r="F28" s="8" t="s">
        <v>46</v>
      </c>
      <c r="G28" s="10">
        <v>12492</v>
      </c>
      <c r="H28" s="16">
        <v>130</v>
      </c>
      <c r="I28" s="17">
        <f t="shared" si="0"/>
        <v>1623960</v>
      </c>
      <c r="J28" s="17"/>
      <c r="K28" s="17">
        <f t="shared" si="1"/>
        <v>0</v>
      </c>
      <c r="L28" s="18"/>
      <c r="M28" s="17"/>
      <c r="N28" s="17">
        <f t="shared" si="2"/>
        <v>568386</v>
      </c>
    </row>
    <row r="29" spans="1:14" ht="31.5" x14ac:dyDescent="0.25">
      <c r="A29" s="15" t="s">
        <v>72</v>
      </c>
      <c r="B29" s="12"/>
      <c r="C29" s="13" t="s">
        <v>74</v>
      </c>
      <c r="D29" s="14" t="s">
        <v>26</v>
      </c>
      <c r="E29" s="15">
        <v>2022</v>
      </c>
      <c r="F29" s="6" t="s">
        <v>21</v>
      </c>
      <c r="G29" s="9">
        <v>4304</v>
      </c>
      <c r="H29" s="16">
        <v>130</v>
      </c>
      <c r="I29" s="17">
        <f t="shared" si="0"/>
        <v>559520</v>
      </c>
      <c r="J29" s="17"/>
      <c r="K29" s="17">
        <f t="shared" si="1"/>
        <v>0</v>
      </c>
      <c r="L29" s="18"/>
      <c r="M29" s="17"/>
      <c r="N29" s="17">
        <f t="shared" si="2"/>
        <v>195832</v>
      </c>
    </row>
    <row r="30" spans="1:14" x14ac:dyDescent="0.25">
      <c r="A30" s="29" t="s">
        <v>0</v>
      </c>
      <c r="B30" s="30"/>
      <c r="C30" s="30"/>
      <c r="D30" s="30"/>
      <c r="E30" s="31"/>
      <c r="F30" s="19"/>
      <c r="G30" s="20">
        <f>SUM(G4:G29)</f>
        <v>200684</v>
      </c>
      <c r="H30" s="21"/>
      <c r="I30" s="22">
        <f>SUM(I4:I29)</f>
        <v>26088920</v>
      </c>
      <c r="J30" s="22"/>
      <c r="K30" s="22">
        <f>SUM(K4:K29)</f>
        <v>0</v>
      </c>
      <c r="L30" s="22"/>
      <c r="M30" s="22"/>
      <c r="N30" s="22">
        <f>SUM(N4:N29)</f>
        <v>9131122</v>
      </c>
    </row>
    <row r="31" spans="1:14" x14ac:dyDescent="0.25">
      <c r="I31" s="23"/>
      <c r="J31" s="23"/>
      <c r="K31" s="23"/>
      <c r="L31" s="23"/>
      <c r="M31" s="23"/>
      <c r="N31" s="23"/>
    </row>
    <row r="32" spans="1:14" s="3" customFormat="1" x14ac:dyDescent="0.25">
      <c r="A32" s="1"/>
      <c r="B32" s="1"/>
      <c r="C32" s="4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</row>
  </sheetData>
  <mergeCells count="14">
    <mergeCell ref="A1:N1"/>
    <mergeCell ref="L2:M2"/>
    <mergeCell ref="N2:N3"/>
    <mergeCell ref="A30:E30"/>
    <mergeCell ref="G2:G3"/>
    <mergeCell ref="H2:H3"/>
    <mergeCell ref="I2:I3"/>
    <mergeCell ref="J2:K2"/>
    <mergeCell ref="A2:A3"/>
    <mergeCell ref="C2:C3"/>
    <mergeCell ref="D2:D3"/>
    <mergeCell ref="E2:E3"/>
    <mergeCell ref="B2:B3"/>
    <mergeCell ref="F2:F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Fidase Öztürk</dc:creator>
  <cp:lastModifiedBy>Ömer Elçi</cp:lastModifiedBy>
  <cp:lastPrinted>2022-05-20T07:20:57Z</cp:lastPrinted>
  <dcterms:created xsi:type="dcterms:W3CDTF">2020-07-16T05:08:37Z</dcterms:created>
  <dcterms:modified xsi:type="dcterms:W3CDTF">2022-05-25T11:55:20Z</dcterms:modified>
</cp:coreProperties>
</file>