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ATIŞ İHALELERİ\SAP SATIŞI\2022\3- 02.06.2022    85.195 DEKAR PARSELDE BUĞDAY SAPI SATIŞI\2022\"/>
    </mc:Choice>
  </mc:AlternateContent>
  <bookViews>
    <workbookView xWindow="0" yWindow="0" windowWidth="28800" windowHeight="12315"/>
  </bookViews>
  <sheets>
    <sheet name="GENEL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2" l="1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I6" i="2"/>
  <c r="N6" i="2" s="1"/>
  <c r="I7" i="2"/>
  <c r="N7" i="2" s="1"/>
  <c r="I8" i="2"/>
  <c r="N8" i="2" s="1"/>
  <c r="I9" i="2"/>
  <c r="N9" i="2" s="1"/>
  <c r="I10" i="2"/>
  <c r="N10" i="2" s="1"/>
  <c r="I11" i="2"/>
  <c r="N11" i="2" s="1"/>
  <c r="I12" i="2"/>
  <c r="N12" i="2" s="1"/>
  <c r="I13" i="2"/>
  <c r="N13" i="2" s="1"/>
  <c r="I14" i="2"/>
  <c r="N14" i="2" s="1"/>
  <c r="I15" i="2"/>
  <c r="N15" i="2" s="1"/>
  <c r="I16" i="2"/>
  <c r="N16" i="2" s="1"/>
  <c r="I17" i="2"/>
  <c r="N17" i="2" s="1"/>
  <c r="I18" i="2"/>
  <c r="N18" i="2" s="1"/>
  <c r="I19" i="2"/>
  <c r="N19" i="2" s="1"/>
  <c r="I20" i="2"/>
  <c r="N20" i="2" s="1"/>
  <c r="G21" i="2"/>
  <c r="N4" i="2" l="1"/>
  <c r="K4" i="2"/>
  <c r="I5" i="2"/>
  <c r="N5" i="2" s="1"/>
  <c r="K5" i="2"/>
  <c r="N21" i="2" l="1"/>
  <c r="K21" i="2"/>
  <c r="I21" i="2"/>
</calcChain>
</file>

<file path=xl/sharedStrings.xml><?xml version="1.0" encoding="utf-8"?>
<sst xmlns="http://schemas.openxmlformats.org/spreadsheetml/2006/main" count="86" uniqueCount="56">
  <si>
    <t>TOPLAM</t>
  </si>
  <si>
    <t>CİNSİ</t>
  </si>
  <si>
    <t>TESLİM YERİ</t>
  </si>
  <si>
    <t>YILI</t>
  </si>
  <si>
    <t xml:space="preserve">İHALE </t>
  </si>
  <si>
    <t>FİYATI</t>
  </si>
  <si>
    <t>TUTARI</t>
  </si>
  <si>
    <t>VERGİ NO.</t>
  </si>
  <si>
    <t>FİRMA</t>
  </si>
  <si>
    <t>İHALE KALAN</t>
  </si>
  <si>
    <t>MUHAMMEN 
TUTARI (TL)</t>
  </si>
  <si>
    <t>İHALE TARİHİ</t>
  </si>
  <si>
    <t>Beyazkule</t>
  </si>
  <si>
    <t>Saraççeşme</t>
  </si>
  <si>
    <t>Tuem</t>
  </si>
  <si>
    <t>Nustel</t>
  </si>
  <si>
    <t>342-1-2-3-4-5-6-7-8-9,  339-1-2-3-4-5-6-7-9, 343-1-2-3-4-5</t>
  </si>
  <si>
    <t xml:space="preserve">346/1, 346-3, .341-4, .343-7, 341-3, 343-6, 340-4, 340-2, 340-1, 346-2, 341-2, 340-3, 341-1, 347-1 </t>
  </si>
  <si>
    <t>236-6, 236-4, 236-3, 236-2, 236-1, 350-2, 240-6, 241-4, 241-3, 241-1, 240-1,236-7, 350-6, 350-5, 349-1, 350-4, 350-3, 350-1, 240-7, 240-5, 240-4, 240-3, 241-5, 241-2, 242-3, 242-2, 242-1</t>
  </si>
  <si>
    <t xml:space="preserve"> 236-12, 237-2, 232-2, 239-2, 241-13, 241-10, 241-6, 236-10, 241-12, 241-8, 236-11, 236-9, 236-8, 239-3, 239-1, 232-1, 237-4, 237-3, 237-1, 239-4, 232-7, 232-3, 232-4, 232-5, 232-6, 241-9, 241-11, 241-7, 351-1 </t>
  </si>
  <si>
    <t>242-8, 242-13, 247-7, 248-2, 248-3, 248-1, 253-1, 242-10, 242-6, 242-9, 242-4,  244-9, 253-2, 244-10, 360-1, 360-2, 248-4, 242-12, 242-7, 242-5, 244-11, 360-3, 360-4, 360-5, 360-6</t>
  </si>
  <si>
    <t>307/1-5, 318-1, 326-1, 318/2-4-5-6-7</t>
  </si>
  <si>
    <t>319/1-3-5-6-7, 318/8-9, 326/2-3-4-5-6, 327/1-2-3-4, 333/1-2-3, 334/1-2-3-4</t>
  </si>
  <si>
    <t>320-9, 328/1-2-3, 335/2-3-4-6-8-9, 336/2-3-4, 329/4-5-6-7-8, 321/7-8-9-10-11-12</t>
  </si>
  <si>
    <t>337/1-2-3-4-5-6, 330/1-2-3-4, 322/4-5-6-7-8-9</t>
  </si>
  <si>
    <t>337/7-8-9, 330/5-6-7, 322/10-11-12</t>
  </si>
  <si>
    <t>323/2-3-4, 331/1-2-3, 338/1-2-3</t>
  </si>
  <si>
    <t>312-5, 323/5-6-7-8, 331/4-5-6, 338/4-5</t>
  </si>
  <si>
    <t>323/9-10, 331/7-8-9, 332/2-3-4, 338/6-7-8, 362/1-2</t>
  </si>
  <si>
    <t>320/1-2-3, 321-4, 322/1-2-3, 323-1, 311/2-4, 312-1, 312-3, 313-1, 304-5, 305/2-4-5</t>
  </si>
  <si>
    <t>332/6-7-9-10, 362/3-4-5-6-7, 363/1-2-3-4-5-6</t>
  </si>
  <si>
    <t>119/1, 119/2, 99/1, 99/4, 119/4, 99/3, 99/6</t>
  </si>
  <si>
    <t>GEÇİCİ TEMİNAT 
% 35 (TL)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</si>
  <si>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</si>
  <si>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</si>
  <si>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</si>
  <si>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</si>
  <si>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</si>
  <si>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</si>
  <si>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</si>
  <si>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</si>
  <si>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</si>
  <si>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</si>
  <si>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</si>
  <si>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</si>
  <si>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</si>
  <si>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</si>
  <si>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</si>
  <si>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</si>
  <si>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</si>
  <si>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Parselde Buğday Sapı</t>
  </si>
  <si>
    <t>PARSEL NUMARALARI</t>
  </si>
  <si>
    <t>P. NO.</t>
  </si>
  <si>
    <t>85.195 DEKAR PARSELDE BUĞDAY SAPI SATIŞ LİSTESİ</t>
  </si>
  <si>
    <t>MUHAMMEN 
FİYATI (TL/DEKAR)</t>
  </si>
  <si>
    <t>TAHMİNİ MİKTARI
(DEKAR)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</si>
</sst>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0"/>
      <name val="Arial Tur"/>
      <charset val="162"/>
    </font>
    <font>
      <b/>
      <sz val="12"/>
      <color rgb="FFFF0000"/>
      <name val="Times New Roman"/>
      <family val="1"/>
      <charset val="162"/>
    </font>
    <font>
      <sz val="12"/>
      <name val="Times New Roman"/>
      <family val="1"/>
      <charset val="162"/>
    </font>
    <font>
      <b/>
      <sz val="12"/>
      <name val="Times New Roman"/>
      <family val="1"/>
      <charset val="162"/>
    </font>
    <font>
      <sz val="10"/>
      <name val="Arial Tur"/>
      <charset val="162"/>
    </font>
    <font>
      <b/>
      <sz val="12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vertical="center" wrapText="1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vertical="center" wrapText="1"/>
    </xf>
    <xf numFmtId="0" fontId="2" fillId="2" borderId="1" xfId="0" applyNumberFormat="1" applyFont="1" applyFill="1" applyBorder="1" applyAlignment="1">
      <alignment horizontal="right" vertical="center" wrapText="1"/>
    </xf>
    <xf numFmtId="4" fontId="2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zoomScaleNormal="100" workbookViewId="0">
      <selection activeCell="P6" sqref="P6"/>
    </sheetView>
  </sheetViews>
  <sheetFormatPr defaultColWidth="8.85546875" defaultRowHeight="15.75" x14ac:dyDescent="0.25"/>
  <cols>
    <col min="1" max="1" width="6.5703125" style="1" customWidth="1"/>
    <col min="2" max="2" width="12.85546875" style="1" hidden="1" customWidth="1"/>
    <col min="3" max="3" width="20.28515625" style="4" bestFit="1" customWidth="1"/>
    <col min="4" max="4" width="12" style="4" bestFit="1" customWidth="1"/>
    <col min="5" max="5" width="6.140625" style="4" customWidth="1"/>
    <col min="6" max="6" width="64.85546875" style="4" customWidth="1"/>
    <col min="7" max="7" width="12.140625" style="4" customWidth="1"/>
    <col min="8" max="8" width="16.42578125" style="5" customWidth="1"/>
    <col min="9" max="9" width="15.7109375" style="5" customWidth="1"/>
    <col min="10" max="10" width="6.7109375" style="5" hidden="1" customWidth="1"/>
    <col min="11" max="11" width="11.28515625" style="5" hidden="1" customWidth="1"/>
    <col min="12" max="12" width="10" style="5" hidden="1" customWidth="1"/>
    <col min="13" max="13" width="39.85546875" style="5" hidden="1" customWidth="1"/>
    <col min="14" max="14" width="14.28515625" style="5" bestFit="1" customWidth="1"/>
    <col min="15" max="16384" width="8.85546875" style="1"/>
  </cols>
  <sheetData>
    <row r="1" spans="1:14" ht="31.5" customHeight="1" x14ac:dyDescent="0.25">
      <c r="A1" s="25" t="s">
        <v>53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ht="24" customHeight="1" x14ac:dyDescent="0.25">
      <c r="A2" s="28" t="s">
        <v>52</v>
      </c>
      <c r="B2" s="28" t="s">
        <v>11</v>
      </c>
      <c r="C2" s="28" t="s">
        <v>1</v>
      </c>
      <c r="D2" s="28" t="s">
        <v>2</v>
      </c>
      <c r="E2" s="28" t="s">
        <v>3</v>
      </c>
      <c r="F2" s="28" t="s">
        <v>51</v>
      </c>
      <c r="G2" s="28" t="s">
        <v>55</v>
      </c>
      <c r="H2" s="28" t="s">
        <v>54</v>
      </c>
      <c r="I2" s="28" t="s">
        <v>10</v>
      </c>
      <c r="J2" s="26" t="s">
        <v>4</v>
      </c>
      <c r="K2" s="27"/>
      <c r="L2" s="26" t="s">
        <v>9</v>
      </c>
      <c r="M2" s="27"/>
      <c r="N2" s="28" t="s">
        <v>32</v>
      </c>
    </row>
    <row r="3" spans="1:14" s="2" customFormat="1" ht="24" customHeight="1" x14ac:dyDescent="0.2">
      <c r="A3" s="29"/>
      <c r="B3" s="29"/>
      <c r="C3" s="29"/>
      <c r="D3" s="29"/>
      <c r="E3" s="29"/>
      <c r="F3" s="29"/>
      <c r="G3" s="29"/>
      <c r="H3" s="29"/>
      <c r="I3" s="29"/>
      <c r="J3" s="10" t="s">
        <v>5</v>
      </c>
      <c r="K3" s="10" t="s">
        <v>6</v>
      </c>
      <c r="L3" s="10" t="s">
        <v>7</v>
      </c>
      <c r="M3" s="10" t="s">
        <v>8</v>
      </c>
      <c r="N3" s="29"/>
    </row>
    <row r="4" spans="1:14" x14ac:dyDescent="0.25">
      <c r="A4" s="14" t="s">
        <v>33</v>
      </c>
      <c r="B4" s="11"/>
      <c r="C4" s="12" t="s">
        <v>50</v>
      </c>
      <c r="D4" s="13" t="s">
        <v>12</v>
      </c>
      <c r="E4" s="14">
        <v>2022</v>
      </c>
      <c r="F4" s="6" t="s">
        <v>16</v>
      </c>
      <c r="G4" s="8">
        <v>5049</v>
      </c>
      <c r="H4" s="15">
        <v>130</v>
      </c>
      <c r="I4" s="16">
        <f>SUM(H4*G4)</f>
        <v>656370</v>
      </c>
      <c r="J4" s="16"/>
      <c r="K4" s="16">
        <f>SUM(G4*J4)</f>
        <v>0</v>
      </c>
      <c r="L4" s="17"/>
      <c r="M4" s="18"/>
      <c r="N4" s="16">
        <f>SUM(I4/100*35)</f>
        <v>229729.5</v>
      </c>
    </row>
    <row r="5" spans="1:14" ht="31.5" x14ac:dyDescent="0.25">
      <c r="A5" s="14" t="s">
        <v>34</v>
      </c>
      <c r="B5" s="11"/>
      <c r="C5" s="12" t="s">
        <v>50</v>
      </c>
      <c r="D5" s="13" t="s">
        <v>12</v>
      </c>
      <c r="E5" s="14">
        <v>2022</v>
      </c>
      <c r="F5" s="6" t="s">
        <v>17</v>
      </c>
      <c r="G5" s="8">
        <v>3868</v>
      </c>
      <c r="H5" s="15">
        <v>130</v>
      </c>
      <c r="I5" s="16">
        <f t="shared" ref="I5:I20" si="0">SUM(H5*G5)</f>
        <v>502840</v>
      </c>
      <c r="J5" s="16"/>
      <c r="K5" s="16">
        <f t="shared" ref="K5:K20" si="1">SUM(G5*J5)</f>
        <v>0</v>
      </c>
      <c r="L5" s="19"/>
      <c r="M5" s="16"/>
      <c r="N5" s="16">
        <f t="shared" ref="N5:N20" si="2">SUM(I5/100*35)</f>
        <v>175994</v>
      </c>
    </row>
    <row r="6" spans="1:14" ht="47.25" x14ac:dyDescent="0.25">
      <c r="A6" s="14" t="s">
        <v>35</v>
      </c>
      <c r="B6" s="11"/>
      <c r="C6" s="12" t="s">
        <v>50</v>
      </c>
      <c r="D6" s="13" t="s">
        <v>12</v>
      </c>
      <c r="E6" s="14">
        <v>2022</v>
      </c>
      <c r="F6" s="7" t="s">
        <v>18</v>
      </c>
      <c r="G6" s="9">
        <v>6126</v>
      </c>
      <c r="H6" s="15">
        <v>130</v>
      </c>
      <c r="I6" s="16">
        <f t="shared" si="0"/>
        <v>796380</v>
      </c>
      <c r="J6" s="16"/>
      <c r="K6" s="16">
        <f t="shared" si="1"/>
        <v>0</v>
      </c>
      <c r="L6" s="19"/>
      <c r="M6" s="16"/>
      <c r="N6" s="16">
        <f t="shared" si="2"/>
        <v>278733</v>
      </c>
    </row>
    <row r="7" spans="1:14" ht="63" x14ac:dyDescent="0.25">
      <c r="A7" s="14" t="s">
        <v>36</v>
      </c>
      <c r="B7" s="11"/>
      <c r="C7" s="12" t="s">
        <v>50</v>
      </c>
      <c r="D7" s="13" t="s">
        <v>12</v>
      </c>
      <c r="E7" s="14">
        <v>2022</v>
      </c>
      <c r="F7" s="7" t="s">
        <v>19</v>
      </c>
      <c r="G7" s="9">
        <v>6057</v>
      </c>
      <c r="H7" s="15">
        <v>130</v>
      </c>
      <c r="I7" s="16">
        <f t="shared" si="0"/>
        <v>787410</v>
      </c>
      <c r="J7" s="16"/>
      <c r="K7" s="16">
        <f t="shared" si="1"/>
        <v>0</v>
      </c>
      <c r="L7" s="19"/>
      <c r="M7" s="16"/>
      <c r="N7" s="16">
        <f t="shared" si="2"/>
        <v>275593.5</v>
      </c>
    </row>
    <row r="8" spans="1:14" ht="47.25" x14ac:dyDescent="0.25">
      <c r="A8" s="14" t="s">
        <v>37</v>
      </c>
      <c r="B8" s="11"/>
      <c r="C8" s="12" t="s">
        <v>50</v>
      </c>
      <c r="D8" s="13" t="s">
        <v>12</v>
      </c>
      <c r="E8" s="14">
        <v>2022</v>
      </c>
      <c r="F8" s="7" t="s">
        <v>20</v>
      </c>
      <c r="G8" s="9">
        <v>6801</v>
      </c>
      <c r="H8" s="15">
        <v>130</v>
      </c>
      <c r="I8" s="16">
        <f t="shared" si="0"/>
        <v>884130</v>
      </c>
      <c r="J8" s="16"/>
      <c r="K8" s="16">
        <f t="shared" si="1"/>
        <v>0</v>
      </c>
      <c r="L8" s="19"/>
      <c r="M8" s="16"/>
      <c r="N8" s="16">
        <f t="shared" si="2"/>
        <v>309445.5</v>
      </c>
    </row>
    <row r="9" spans="1:14" x14ac:dyDescent="0.25">
      <c r="A9" s="14" t="s">
        <v>38</v>
      </c>
      <c r="B9" s="11"/>
      <c r="C9" s="12" t="s">
        <v>50</v>
      </c>
      <c r="D9" s="13" t="s">
        <v>13</v>
      </c>
      <c r="E9" s="14">
        <v>2022</v>
      </c>
      <c r="F9" s="7" t="s">
        <v>21</v>
      </c>
      <c r="G9" s="9">
        <v>3155</v>
      </c>
      <c r="H9" s="15">
        <v>130</v>
      </c>
      <c r="I9" s="16">
        <f t="shared" si="0"/>
        <v>410150</v>
      </c>
      <c r="J9" s="16"/>
      <c r="K9" s="16">
        <f t="shared" si="1"/>
        <v>0</v>
      </c>
      <c r="L9" s="19"/>
      <c r="M9" s="16"/>
      <c r="N9" s="16">
        <f t="shared" si="2"/>
        <v>143552.5</v>
      </c>
    </row>
    <row r="10" spans="1:14" ht="31.5" x14ac:dyDescent="0.25">
      <c r="A10" s="14" t="s">
        <v>39</v>
      </c>
      <c r="B10" s="11"/>
      <c r="C10" s="12" t="s">
        <v>50</v>
      </c>
      <c r="D10" s="13" t="s">
        <v>13</v>
      </c>
      <c r="E10" s="14">
        <v>2022</v>
      </c>
      <c r="F10" s="7" t="s">
        <v>22</v>
      </c>
      <c r="G10" s="9">
        <v>6749</v>
      </c>
      <c r="H10" s="15">
        <v>130</v>
      </c>
      <c r="I10" s="16">
        <f t="shared" si="0"/>
        <v>877370</v>
      </c>
      <c r="J10" s="16"/>
      <c r="K10" s="16">
        <f t="shared" si="1"/>
        <v>0</v>
      </c>
      <c r="L10" s="19"/>
      <c r="M10" s="16"/>
      <c r="N10" s="16">
        <f t="shared" si="2"/>
        <v>307079.5</v>
      </c>
    </row>
    <row r="11" spans="1:14" ht="31.5" x14ac:dyDescent="0.25">
      <c r="A11" s="14" t="s">
        <v>40</v>
      </c>
      <c r="B11" s="11"/>
      <c r="C11" s="12" t="s">
        <v>50</v>
      </c>
      <c r="D11" s="13" t="s">
        <v>13</v>
      </c>
      <c r="E11" s="14">
        <v>2022</v>
      </c>
      <c r="F11" s="7" t="s">
        <v>23</v>
      </c>
      <c r="G11" s="9">
        <v>7220</v>
      </c>
      <c r="H11" s="15">
        <v>130</v>
      </c>
      <c r="I11" s="16">
        <f t="shared" si="0"/>
        <v>938600</v>
      </c>
      <c r="J11" s="16"/>
      <c r="K11" s="16">
        <f t="shared" si="1"/>
        <v>0</v>
      </c>
      <c r="L11" s="19"/>
      <c r="M11" s="16"/>
      <c r="N11" s="16">
        <f t="shared" si="2"/>
        <v>328510</v>
      </c>
    </row>
    <row r="12" spans="1:14" x14ac:dyDescent="0.25">
      <c r="A12" s="14" t="s">
        <v>41</v>
      </c>
      <c r="B12" s="11"/>
      <c r="C12" s="12" t="s">
        <v>50</v>
      </c>
      <c r="D12" s="13" t="s">
        <v>13</v>
      </c>
      <c r="E12" s="14">
        <v>2022</v>
      </c>
      <c r="F12" s="7" t="s">
        <v>24</v>
      </c>
      <c r="G12" s="9">
        <v>5185</v>
      </c>
      <c r="H12" s="15">
        <v>130</v>
      </c>
      <c r="I12" s="16">
        <f t="shared" si="0"/>
        <v>674050</v>
      </c>
      <c r="J12" s="16"/>
      <c r="K12" s="16">
        <f t="shared" si="1"/>
        <v>0</v>
      </c>
      <c r="L12" s="19"/>
      <c r="M12" s="16"/>
      <c r="N12" s="16">
        <f t="shared" si="2"/>
        <v>235917.5</v>
      </c>
    </row>
    <row r="13" spans="1:14" x14ac:dyDescent="0.25">
      <c r="A13" s="14" t="s">
        <v>42</v>
      </c>
      <c r="B13" s="11"/>
      <c r="C13" s="12" t="s">
        <v>50</v>
      </c>
      <c r="D13" s="13" t="s">
        <v>13</v>
      </c>
      <c r="E13" s="14">
        <v>2022</v>
      </c>
      <c r="F13" s="7" t="s">
        <v>25</v>
      </c>
      <c r="G13" s="9">
        <v>3103</v>
      </c>
      <c r="H13" s="15">
        <v>130</v>
      </c>
      <c r="I13" s="16">
        <f t="shared" si="0"/>
        <v>403390</v>
      </c>
      <c r="J13" s="16"/>
      <c r="K13" s="16">
        <f t="shared" si="1"/>
        <v>0</v>
      </c>
      <c r="L13" s="19"/>
      <c r="M13" s="16"/>
      <c r="N13" s="16">
        <f t="shared" si="2"/>
        <v>141186.5</v>
      </c>
    </row>
    <row r="14" spans="1:14" x14ac:dyDescent="0.25">
      <c r="A14" s="14" t="s">
        <v>43</v>
      </c>
      <c r="B14" s="11"/>
      <c r="C14" s="12" t="s">
        <v>50</v>
      </c>
      <c r="D14" s="13" t="s">
        <v>13</v>
      </c>
      <c r="E14" s="14">
        <v>2022</v>
      </c>
      <c r="F14" s="7" t="s">
        <v>26</v>
      </c>
      <c r="G14" s="9">
        <v>3088</v>
      </c>
      <c r="H14" s="15">
        <v>130</v>
      </c>
      <c r="I14" s="16">
        <f t="shared" si="0"/>
        <v>401440</v>
      </c>
      <c r="J14" s="16"/>
      <c r="K14" s="16">
        <f t="shared" si="1"/>
        <v>0</v>
      </c>
      <c r="L14" s="19"/>
      <c r="M14" s="16"/>
      <c r="N14" s="16">
        <f t="shared" si="2"/>
        <v>140504</v>
      </c>
    </row>
    <row r="15" spans="1:14" x14ac:dyDescent="0.25">
      <c r="A15" s="14" t="s">
        <v>44</v>
      </c>
      <c r="B15" s="11"/>
      <c r="C15" s="12" t="s">
        <v>50</v>
      </c>
      <c r="D15" s="13" t="s">
        <v>13</v>
      </c>
      <c r="E15" s="14">
        <v>2022</v>
      </c>
      <c r="F15" s="7" t="s">
        <v>27</v>
      </c>
      <c r="G15" s="9">
        <v>3522</v>
      </c>
      <c r="H15" s="15">
        <v>130</v>
      </c>
      <c r="I15" s="16">
        <f t="shared" si="0"/>
        <v>457860</v>
      </c>
      <c r="J15" s="16"/>
      <c r="K15" s="16">
        <f t="shared" si="1"/>
        <v>0</v>
      </c>
      <c r="L15" s="19"/>
      <c r="M15" s="16"/>
      <c r="N15" s="16">
        <f t="shared" si="2"/>
        <v>160251</v>
      </c>
    </row>
    <row r="16" spans="1:14" x14ac:dyDescent="0.25">
      <c r="A16" s="14" t="s">
        <v>45</v>
      </c>
      <c r="B16" s="11"/>
      <c r="C16" s="12" t="s">
        <v>50</v>
      </c>
      <c r="D16" s="13" t="s">
        <v>13</v>
      </c>
      <c r="E16" s="14">
        <v>2022</v>
      </c>
      <c r="F16" s="7" t="s">
        <v>28</v>
      </c>
      <c r="G16" s="9">
        <v>4548</v>
      </c>
      <c r="H16" s="15">
        <v>130</v>
      </c>
      <c r="I16" s="16">
        <f t="shared" si="0"/>
        <v>591240</v>
      </c>
      <c r="J16" s="16"/>
      <c r="K16" s="16">
        <f t="shared" si="1"/>
        <v>0</v>
      </c>
      <c r="L16" s="19"/>
      <c r="M16" s="16"/>
      <c r="N16" s="16">
        <f t="shared" si="2"/>
        <v>206934</v>
      </c>
    </row>
    <row r="17" spans="1:14" ht="31.5" x14ac:dyDescent="0.25">
      <c r="A17" s="14" t="s">
        <v>46</v>
      </c>
      <c r="B17" s="11"/>
      <c r="C17" s="12" t="s">
        <v>50</v>
      </c>
      <c r="D17" s="13" t="s">
        <v>13</v>
      </c>
      <c r="E17" s="14">
        <v>2022</v>
      </c>
      <c r="F17" s="7" t="s">
        <v>29</v>
      </c>
      <c r="G17" s="9">
        <v>8237</v>
      </c>
      <c r="H17" s="15">
        <v>130</v>
      </c>
      <c r="I17" s="16">
        <f t="shared" si="0"/>
        <v>1070810</v>
      </c>
      <c r="J17" s="16"/>
      <c r="K17" s="16">
        <f t="shared" si="1"/>
        <v>0</v>
      </c>
      <c r="L17" s="19"/>
      <c r="M17" s="16"/>
      <c r="N17" s="16">
        <f t="shared" si="2"/>
        <v>374783.5</v>
      </c>
    </row>
    <row r="18" spans="1:14" x14ac:dyDescent="0.25">
      <c r="A18" s="14" t="s">
        <v>47</v>
      </c>
      <c r="B18" s="11"/>
      <c r="C18" s="12" t="s">
        <v>50</v>
      </c>
      <c r="D18" s="13" t="s">
        <v>13</v>
      </c>
      <c r="E18" s="14">
        <v>2022</v>
      </c>
      <c r="F18" s="7" t="s">
        <v>30</v>
      </c>
      <c r="G18" s="9">
        <v>4123</v>
      </c>
      <c r="H18" s="15">
        <v>130</v>
      </c>
      <c r="I18" s="16">
        <f t="shared" si="0"/>
        <v>535990</v>
      </c>
      <c r="J18" s="16"/>
      <c r="K18" s="16">
        <f t="shared" si="1"/>
        <v>0</v>
      </c>
      <c r="L18" s="19"/>
      <c r="M18" s="16"/>
      <c r="N18" s="16">
        <f t="shared" si="2"/>
        <v>187596.5</v>
      </c>
    </row>
    <row r="19" spans="1:14" x14ac:dyDescent="0.25">
      <c r="A19" s="14" t="s">
        <v>48</v>
      </c>
      <c r="B19" s="11"/>
      <c r="C19" s="12" t="s">
        <v>50</v>
      </c>
      <c r="D19" s="13" t="s">
        <v>14</v>
      </c>
      <c r="E19" s="14">
        <v>2022</v>
      </c>
      <c r="F19" s="6" t="s">
        <v>31</v>
      </c>
      <c r="G19" s="8">
        <v>3444</v>
      </c>
      <c r="H19" s="15">
        <v>130</v>
      </c>
      <c r="I19" s="16">
        <f t="shared" si="0"/>
        <v>447720</v>
      </c>
      <c r="J19" s="16"/>
      <c r="K19" s="16">
        <f t="shared" si="1"/>
        <v>0</v>
      </c>
      <c r="L19" s="19"/>
      <c r="M19" s="16"/>
      <c r="N19" s="16">
        <f t="shared" si="2"/>
        <v>156702</v>
      </c>
    </row>
    <row r="20" spans="1:14" x14ac:dyDescent="0.25">
      <c r="A20" s="14" t="s">
        <v>49</v>
      </c>
      <c r="B20" s="11"/>
      <c r="C20" s="12" t="s">
        <v>50</v>
      </c>
      <c r="D20" s="13" t="s">
        <v>15</v>
      </c>
      <c r="E20" s="14">
        <v>2022</v>
      </c>
      <c r="F20" s="6" t="s">
        <v>30</v>
      </c>
      <c r="G20" s="8">
        <v>4920</v>
      </c>
      <c r="H20" s="15">
        <v>130</v>
      </c>
      <c r="I20" s="16">
        <f t="shared" si="0"/>
        <v>639600</v>
      </c>
      <c r="J20" s="16"/>
      <c r="K20" s="16">
        <f t="shared" si="1"/>
        <v>0</v>
      </c>
      <c r="L20" s="19"/>
      <c r="M20" s="16"/>
      <c r="N20" s="16">
        <f t="shared" si="2"/>
        <v>223860</v>
      </c>
    </row>
    <row r="21" spans="1:14" x14ac:dyDescent="0.25">
      <c r="A21" s="30" t="s">
        <v>0</v>
      </c>
      <c r="B21" s="31"/>
      <c r="C21" s="31"/>
      <c r="D21" s="31"/>
      <c r="E21" s="32"/>
      <c r="F21" s="20"/>
      <c r="G21" s="21">
        <f>SUM(G4:G20)</f>
        <v>85195</v>
      </c>
      <c r="H21" s="22"/>
      <c r="I21" s="23">
        <f>SUM(I4:I20)</f>
        <v>11075350</v>
      </c>
      <c r="J21" s="23"/>
      <c r="K21" s="23">
        <f>SUM(K4:K20)</f>
        <v>0</v>
      </c>
      <c r="L21" s="23"/>
      <c r="M21" s="23"/>
      <c r="N21" s="23">
        <f>SUM(N4:N20)</f>
        <v>3876372.5</v>
      </c>
    </row>
    <row r="22" spans="1:14" x14ac:dyDescent="0.25">
      <c r="I22" s="24"/>
      <c r="J22" s="24"/>
      <c r="K22" s="24"/>
      <c r="L22" s="24"/>
      <c r="M22" s="24"/>
      <c r="N22" s="24"/>
    </row>
    <row r="23" spans="1:14" s="3" customFormat="1" x14ac:dyDescent="0.25">
      <c r="A23" s="1"/>
      <c r="B23" s="1"/>
      <c r="C23" s="4"/>
      <c r="D23" s="4"/>
      <c r="E23" s="4"/>
      <c r="F23" s="4"/>
      <c r="G23" s="4"/>
      <c r="H23" s="5"/>
      <c r="I23" s="5"/>
      <c r="J23" s="5"/>
      <c r="K23" s="5"/>
      <c r="L23" s="5"/>
      <c r="M23" s="5"/>
      <c r="N23" s="5"/>
    </row>
  </sheetData>
  <mergeCells count="14">
    <mergeCell ref="A1:N1"/>
    <mergeCell ref="L2:M2"/>
    <mergeCell ref="N2:N3"/>
    <mergeCell ref="A21:E21"/>
    <mergeCell ref="G2:G3"/>
    <mergeCell ref="H2:H3"/>
    <mergeCell ref="I2:I3"/>
    <mergeCell ref="J2:K2"/>
    <mergeCell ref="A2:A3"/>
    <mergeCell ref="C2:C3"/>
    <mergeCell ref="D2:D3"/>
    <mergeCell ref="E2:E3"/>
    <mergeCell ref="B2:B3"/>
    <mergeCell ref="F2:F3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GENEL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Fidase Öztürk</dc:creator>
  <cp:lastModifiedBy>Ömer Elçi</cp:lastModifiedBy>
  <cp:lastPrinted>2022-05-20T07:19:48Z</cp:lastPrinted>
  <dcterms:created xsi:type="dcterms:W3CDTF">2020-07-16T05:08:37Z</dcterms:created>
  <dcterms:modified xsi:type="dcterms:W3CDTF">2022-05-25T11:57:00Z</dcterms:modified>
</cp:coreProperties>
</file>